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460" windowWidth="25600" windowHeight="14620" activeTab="1"/>
  </bookViews>
  <sheets>
    <sheet name="Forward Target Primer Worksheet" sheetId="1" r:id="rId1"/>
    <sheet name="Reverse Target Primer Worksheet" sheetId="2" r:id="rId2"/>
    <sheet name="Forward Adapter Primer Workshee" sheetId="3" r:id="rId3"/>
    <sheet name="Reverse Adapter Primer Workshee" sheetId="4" r:id="rId4"/>
  </sheets>
  <definedNames/>
  <calcPr fullCalcOnLoad="1"/>
</workbook>
</file>

<file path=xl/sharedStrings.xml><?xml version="1.0" encoding="utf-8"?>
<sst xmlns="http://schemas.openxmlformats.org/spreadsheetml/2006/main" count="543" uniqueCount="187">
  <si>
    <t>ACACTGACGACATGGTTCTACA</t>
  </si>
  <si>
    <t>TACGGTAGCAGAGACTTGGTCT</t>
  </si>
  <si>
    <t>Tag Sequence</t>
  </si>
  <si>
    <t>Target Name</t>
  </si>
  <si>
    <t>Tag Name</t>
  </si>
  <si>
    <t>Oligonucleotide Sequence</t>
  </si>
  <si>
    <t>Target-Specific Sequence (Forward)</t>
  </si>
  <si>
    <t>CS1</t>
  </si>
  <si>
    <t>CS2</t>
  </si>
  <si>
    <t>Oligo Name</t>
  </si>
  <si>
    <t>Target-Specific Sequence (Reverse)</t>
  </si>
  <si>
    <t>Reverse Target Primer</t>
  </si>
  <si>
    <t>Forward Target Primers</t>
  </si>
  <si>
    <t>Adapter Name</t>
  </si>
  <si>
    <t>Forward Adapter Primer</t>
  </si>
  <si>
    <t>Leela</t>
  </si>
  <si>
    <t>Barcode Sequence</t>
  </si>
  <si>
    <t>Adapter Sequence</t>
  </si>
  <si>
    <t>Tag Sequnce</t>
  </si>
  <si>
    <t>AATGATACGGCGACCACCGAGATCTACAC</t>
  </si>
  <si>
    <t>P5</t>
  </si>
  <si>
    <t>Barcode Group</t>
  </si>
  <si>
    <t>Index ID</t>
  </si>
  <si>
    <t>TAGATCGC</t>
  </si>
  <si>
    <t>CTCTCTAT</t>
  </si>
  <si>
    <t>TATCCTCT</t>
  </si>
  <si>
    <t>AGAGTAGA</t>
  </si>
  <si>
    <t>GTAAGGAG</t>
  </si>
  <si>
    <t>ACTGCATA</t>
  </si>
  <si>
    <t>AAGGAGTA</t>
  </si>
  <si>
    <t>CTAAGCCT</t>
  </si>
  <si>
    <t>Reverse Adapter Primer</t>
  </si>
  <si>
    <t>TAAGGCGA</t>
  </si>
  <si>
    <t>CGTACTAG</t>
  </si>
  <si>
    <t>AGGCAGAA</t>
  </si>
  <si>
    <t>TCCTGAGC</t>
  </si>
  <si>
    <t>GGACTCCT</t>
  </si>
  <si>
    <t>TAGGCATG</t>
  </si>
  <si>
    <t>CTCTCTAC</t>
  </si>
  <si>
    <t>CAGAGAGG</t>
  </si>
  <si>
    <t>GCTACGCT</t>
  </si>
  <si>
    <t>CGAGGCTG</t>
  </si>
  <si>
    <t>AAGAGGCA</t>
  </si>
  <si>
    <t>GTAGAGGA</t>
  </si>
  <si>
    <t>N701</t>
  </si>
  <si>
    <t>N702</t>
  </si>
  <si>
    <t>N703</t>
  </si>
  <si>
    <t>N704</t>
  </si>
  <si>
    <t>N705</t>
  </si>
  <si>
    <t>N706</t>
  </si>
  <si>
    <t>N707</t>
  </si>
  <si>
    <t>N708</t>
  </si>
  <si>
    <t>N709</t>
  </si>
  <si>
    <t>N710</t>
  </si>
  <si>
    <t>N711</t>
  </si>
  <si>
    <t>N712</t>
  </si>
  <si>
    <t>Nextera Barcode ID</t>
  </si>
  <si>
    <t>E501</t>
  </si>
  <si>
    <t>E502</t>
  </si>
  <si>
    <t>E503</t>
  </si>
  <si>
    <t>E504</t>
  </si>
  <si>
    <t>E505</t>
  </si>
  <si>
    <t>E506</t>
  </si>
  <si>
    <t>E507</t>
  </si>
  <si>
    <t>E508</t>
  </si>
  <si>
    <t>A501</t>
  </si>
  <si>
    <t>A502</t>
  </si>
  <si>
    <t>A503</t>
  </si>
  <si>
    <t>A504</t>
  </si>
  <si>
    <t>A505</t>
  </si>
  <si>
    <t>A506</t>
  </si>
  <si>
    <t>A507</t>
  </si>
  <si>
    <t>A508</t>
  </si>
  <si>
    <t>TGAACCTT</t>
  </si>
  <si>
    <t>TGCTAAGT</t>
  </si>
  <si>
    <t>TGTTCTCT</t>
  </si>
  <si>
    <t>TAAGACAC</t>
  </si>
  <si>
    <t>CTAATCGA</t>
  </si>
  <si>
    <t>CTAGAACA</t>
  </si>
  <si>
    <t>TAAGTTCC</t>
  </si>
  <si>
    <t>TAGACCTA</t>
  </si>
  <si>
    <t>ATCACGAC</t>
  </si>
  <si>
    <t>ACAGTGGT</t>
  </si>
  <si>
    <t>CAGATCCA</t>
  </si>
  <si>
    <t>ACAAACGG</t>
  </si>
  <si>
    <t>ACCCAGCA</t>
  </si>
  <si>
    <t>AACCCCTC</t>
  </si>
  <si>
    <t>CCCAACCT</t>
  </si>
  <si>
    <t>CACCACAC</t>
  </si>
  <si>
    <t>GAAACCCA</t>
  </si>
  <si>
    <t>TGTGACCA</t>
  </si>
  <si>
    <t>AGGGTCAA</t>
  </si>
  <si>
    <t>AGGAGTGG</t>
  </si>
  <si>
    <t>A701</t>
  </si>
  <si>
    <t>A702</t>
  </si>
  <si>
    <t>A703</t>
  </si>
  <si>
    <t>A704</t>
  </si>
  <si>
    <t>A705</t>
  </si>
  <si>
    <t>A706</t>
  </si>
  <si>
    <t>A707</t>
  </si>
  <si>
    <t>A708</t>
  </si>
  <si>
    <t>A709</t>
  </si>
  <si>
    <t>A710</t>
  </si>
  <si>
    <t>A711</t>
  </si>
  <si>
    <t>A712</t>
  </si>
  <si>
    <t>ATTACTCG</t>
  </si>
  <si>
    <t>TCCGGAGA</t>
  </si>
  <si>
    <t>CGCTCATT</t>
  </si>
  <si>
    <t>GAGATTCC</t>
  </si>
  <si>
    <t>ATTCAGAA</t>
  </si>
  <si>
    <t>GAATTCGT</t>
  </si>
  <si>
    <t>CTGAAGCT</t>
  </si>
  <si>
    <t>TAATGCGC</t>
  </si>
  <si>
    <t>CGGCTATG</t>
  </si>
  <si>
    <t>TCCGCGAA</t>
  </si>
  <si>
    <t>TCTCGCGC</t>
  </si>
  <si>
    <t>AGCGATAG</t>
  </si>
  <si>
    <t>TATAGCCT</t>
  </si>
  <si>
    <t>ATAGAGGC</t>
  </si>
  <si>
    <t>CCTATCCT</t>
  </si>
  <si>
    <t>GGCTCTGA</t>
  </si>
  <si>
    <t>AGGCGAAG</t>
  </si>
  <si>
    <t>TAATCTTA</t>
  </si>
  <si>
    <t>CAGGACGT</t>
  </si>
  <si>
    <t>GTACTGAC</t>
  </si>
  <si>
    <t>D701</t>
  </si>
  <si>
    <t>D702</t>
  </si>
  <si>
    <t>D703</t>
  </si>
  <si>
    <t>D704</t>
  </si>
  <si>
    <t>D705</t>
  </si>
  <si>
    <t>D706</t>
  </si>
  <si>
    <t>D707</t>
  </si>
  <si>
    <t>D708</t>
  </si>
  <si>
    <t>D709</t>
  </si>
  <si>
    <t>D710</t>
  </si>
  <si>
    <t>D711</t>
  </si>
  <si>
    <t>D712</t>
  </si>
  <si>
    <t>D501</t>
  </si>
  <si>
    <t>D502</t>
  </si>
  <si>
    <t>D503</t>
  </si>
  <si>
    <t>D504</t>
  </si>
  <si>
    <t>D505</t>
  </si>
  <si>
    <t>D506</t>
  </si>
  <si>
    <t>D507</t>
  </si>
  <si>
    <t>D508</t>
  </si>
  <si>
    <t>P7</t>
  </si>
  <si>
    <t>CAAGCAGAAGACGGCATACGAGAT</t>
  </si>
  <si>
    <t>16sV1V3</t>
  </si>
  <si>
    <t>AGAGTTTGATCCTGGCTCAG</t>
  </si>
  <si>
    <t>AGAGTTTGATCATGGCTCAG</t>
  </si>
  <si>
    <t>AGAGTTTGATTCTGGCTCAG</t>
  </si>
  <si>
    <t>AGAGTTTGATTATGGCTCAG</t>
  </si>
  <si>
    <t>16sV4V5</t>
  </si>
  <si>
    <t>GTGCCAGCAGCCGCGGTAA</t>
  </si>
  <si>
    <t>GTGCCAGCCGCCGCGGTAA</t>
  </si>
  <si>
    <t>ITS1</t>
  </si>
  <si>
    <t>CTTGGTCATTTAGAGGAAGTAA</t>
  </si>
  <si>
    <t>ITS2</t>
  </si>
  <si>
    <t>GCATCGATGAAGAACGCAGC</t>
  </si>
  <si>
    <t>LSU</t>
  </si>
  <si>
    <t>ACCCGCTGAACTTAAGC</t>
  </si>
  <si>
    <t>ATTACCGCGGCTGCTGG</t>
  </si>
  <si>
    <t>CCGTCAATTCCTTTAAGTTT</t>
  </si>
  <si>
    <t>CS2-907R_2</t>
  </si>
  <si>
    <t>CCGTCAATTCCTTTGAGTTT</t>
  </si>
  <si>
    <t>CCGTCAATTCATTTAAGTTT</t>
  </si>
  <si>
    <t>CCGTCAATTCATTTGAGTTT</t>
  </si>
  <si>
    <t>GCTGCGTTCTTCATCGATGC</t>
  </si>
  <si>
    <t>TCCTCCGCTTATTGATATGC</t>
  </si>
  <si>
    <t>CCGTGTTTCAAGACGGG</t>
  </si>
  <si>
    <t>907R_1</t>
  </si>
  <si>
    <t>907R_3</t>
  </si>
  <si>
    <t>907R_4</t>
  </si>
  <si>
    <t>TS2</t>
  </si>
  <si>
    <t>TS4</t>
  </si>
  <si>
    <t>LR3</t>
  </si>
  <si>
    <t>Primer_Pair_ID</t>
  </si>
  <si>
    <t>27F_1</t>
  </si>
  <si>
    <t>27F_2</t>
  </si>
  <si>
    <t>27F_3</t>
  </si>
  <si>
    <t>27F_4</t>
  </si>
  <si>
    <t>515F_1</t>
  </si>
  <si>
    <t>515F_2</t>
  </si>
  <si>
    <t>ITS1F</t>
  </si>
  <si>
    <t>ITS3F</t>
  </si>
  <si>
    <t>LR0R</t>
  </si>
  <si>
    <t>534R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</si>
</sst>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2" sqref="A12:IV28"/>
    </sheetView>
  </sheetViews>
  <sheetFormatPr defaultColWidth="8.8515625" defaultRowHeight="15"/>
  <cols>
    <col min="1" max="1" width="15.7109375" style="0" bestFit="1" customWidth="1"/>
    <col min="2" max="2" width="27.421875" style="0" customWidth="1"/>
    <col min="3" max="3" width="33.140625" style="0" customWidth="1"/>
    <col min="4" max="4" width="52.140625" style="0" bestFit="1" customWidth="1"/>
    <col min="5" max="5" width="9.7109375" style="0" bestFit="1" customWidth="1"/>
    <col min="6" max="6" width="11.421875" style="0" bestFit="1" customWidth="1"/>
  </cols>
  <sheetData>
    <row r="1" ht="15">
      <c r="A1" s="2" t="s">
        <v>12</v>
      </c>
    </row>
    <row r="2" spans="1:7" ht="15">
      <c r="A2" s="2" t="s">
        <v>3</v>
      </c>
      <c r="B2" s="2" t="s">
        <v>2</v>
      </c>
      <c r="C2" s="2" t="s">
        <v>6</v>
      </c>
      <c r="D2" s="2" t="s">
        <v>5</v>
      </c>
      <c r="E2" s="2" t="s">
        <v>4</v>
      </c>
      <c r="F2" s="2" t="s">
        <v>9</v>
      </c>
      <c r="G2" s="2" t="s">
        <v>176</v>
      </c>
    </row>
    <row r="3" spans="1:7" ht="15">
      <c r="A3" t="s">
        <v>177</v>
      </c>
      <c r="B3" s="1" t="s">
        <v>0</v>
      </c>
      <c r="C3" t="s">
        <v>148</v>
      </c>
      <c r="D3" t="str">
        <f aca="true" t="shared" si="0" ref="D3:D11">CONCATENATE(B3,C3)</f>
        <v>ACACTGACGACATGGTTCTACAAGAGTTTGATCCTGGCTCAG</v>
      </c>
      <c r="E3" t="s">
        <v>7</v>
      </c>
      <c r="F3" t="str">
        <f aca="true" t="shared" si="1" ref="F3:F9">CONCATENATE(E3,"-",A3,"-for")</f>
        <v>CS1-27F_1-for</v>
      </c>
      <c r="G3" t="s">
        <v>147</v>
      </c>
    </row>
    <row r="4" spans="1:7" ht="15">
      <c r="A4" t="s">
        <v>178</v>
      </c>
      <c r="B4" s="1" t="s">
        <v>0</v>
      </c>
      <c r="C4" t="s">
        <v>149</v>
      </c>
      <c r="D4" t="str">
        <f t="shared" si="0"/>
        <v>ACACTGACGACATGGTTCTACAAGAGTTTGATCATGGCTCAG</v>
      </c>
      <c r="E4" t="s">
        <v>7</v>
      </c>
      <c r="F4" t="str">
        <f t="shared" si="1"/>
        <v>CS1-27F_2-for</v>
      </c>
      <c r="G4" t="s">
        <v>147</v>
      </c>
    </row>
    <row r="5" spans="1:7" ht="15">
      <c r="A5" t="s">
        <v>179</v>
      </c>
      <c r="B5" s="1" t="s">
        <v>0</v>
      </c>
      <c r="C5" t="s">
        <v>150</v>
      </c>
      <c r="D5" t="str">
        <f t="shared" si="0"/>
        <v>ACACTGACGACATGGTTCTACAAGAGTTTGATTCTGGCTCAG</v>
      </c>
      <c r="E5" t="s">
        <v>7</v>
      </c>
      <c r="F5" t="str">
        <f t="shared" si="1"/>
        <v>CS1-27F_3-for</v>
      </c>
      <c r="G5" t="s">
        <v>147</v>
      </c>
    </row>
    <row r="6" spans="1:7" ht="15">
      <c r="A6" t="s">
        <v>180</v>
      </c>
      <c r="B6" s="1" t="s">
        <v>0</v>
      </c>
      <c r="C6" t="s">
        <v>151</v>
      </c>
      <c r="D6" t="str">
        <f t="shared" si="0"/>
        <v>ACACTGACGACATGGTTCTACAAGAGTTTGATTATGGCTCAG</v>
      </c>
      <c r="E6" t="s">
        <v>7</v>
      </c>
      <c r="F6" t="str">
        <f t="shared" si="1"/>
        <v>CS1-27F_4-for</v>
      </c>
      <c r="G6" t="s">
        <v>147</v>
      </c>
    </row>
    <row r="7" spans="1:7" ht="15">
      <c r="A7" t="s">
        <v>181</v>
      </c>
      <c r="B7" s="1" t="s">
        <v>0</v>
      </c>
      <c r="C7" t="s">
        <v>153</v>
      </c>
      <c r="D7" t="str">
        <f t="shared" si="0"/>
        <v>ACACTGACGACATGGTTCTACAGTGCCAGCAGCCGCGGTAA</v>
      </c>
      <c r="E7" t="s">
        <v>7</v>
      </c>
      <c r="F7" t="str">
        <f t="shared" si="1"/>
        <v>CS1-515F_1-for</v>
      </c>
      <c r="G7" t="s">
        <v>152</v>
      </c>
    </row>
    <row r="8" spans="1:7" ht="15">
      <c r="A8" t="s">
        <v>182</v>
      </c>
      <c r="B8" s="1" t="s">
        <v>0</v>
      </c>
      <c r="C8" t="s">
        <v>154</v>
      </c>
      <c r="D8" t="str">
        <f t="shared" si="0"/>
        <v>ACACTGACGACATGGTTCTACAGTGCCAGCCGCCGCGGTAA</v>
      </c>
      <c r="E8" t="s">
        <v>7</v>
      </c>
      <c r="F8" t="str">
        <f t="shared" si="1"/>
        <v>CS1-515F_2-for</v>
      </c>
      <c r="G8" t="s">
        <v>152</v>
      </c>
    </row>
    <row r="9" spans="1:7" ht="15">
      <c r="A9" t="s">
        <v>183</v>
      </c>
      <c r="B9" s="1" t="s">
        <v>0</v>
      </c>
      <c r="C9" t="s">
        <v>156</v>
      </c>
      <c r="D9" t="str">
        <f t="shared" si="0"/>
        <v>ACACTGACGACATGGTTCTACACTTGGTCATTTAGAGGAAGTAA</v>
      </c>
      <c r="E9" t="s">
        <v>7</v>
      </c>
      <c r="F9" t="str">
        <f t="shared" si="1"/>
        <v>CS1-ITS1F-for</v>
      </c>
      <c r="G9" t="s">
        <v>155</v>
      </c>
    </row>
    <row r="10" spans="1:7" ht="15">
      <c r="A10" t="s">
        <v>184</v>
      </c>
      <c r="B10" s="1" t="s">
        <v>0</v>
      </c>
      <c r="C10" t="s">
        <v>158</v>
      </c>
      <c r="D10" t="str">
        <f t="shared" si="0"/>
        <v>ACACTGACGACATGGTTCTACAGCATCGATGAAGAACGCAGC</v>
      </c>
      <c r="E10" t="s">
        <v>7</v>
      </c>
      <c r="F10" t="str">
        <f>CONCATENATE(E10,"-",A10,"-for")</f>
        <v>CS1-ITS3F-for</v>
      </c>
      <c r="G10" t="s">
        <v>157</v>
      </c>
    </row>
    <row r="11" spans="1:7" ht="15">
      <c r="A11" t="s">
        <v>185</v>
      </c>
      <c r="B11" s="1" t="s">
        <v>0</v>
      </c>
      <c r="C11" t="s">
        <v>160</v>
      </c>
      <c r="D11" t="str">
        <f t="shared" si="0"/>
        <v>ACACTGACGACATGGTTCTACAACCCGCTGAACTTAAGC</v>
      </c>
      <c r="E11" t="s">
        <v>7</v>
      </c>
      <c r="F11" t="str">
        <f>CONCATENATE(E11,"-",A11,"-for")</f>
        <v>CS1-LR0R-for</v>
      </c>
      <c r="G11" t="s">
        <v>159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11" sqref="A11:IV25"/>
    </sheetView>
  </sheetViews>
  <sheetFormatPr defaultColWidth="8.8515625" defaultRowHeight="15"/>
  <cols>
    <col min="1" max="1" width="14.7109375" style="0" bestFit="1" customWidth="1"/>
    <col min="2" max="2" width="27.421875" style="0" customWidth="1"/>
    <col min="3" max="3" width="33.140625" style="0" customWidth="1"/>
    <col min="4" max="4" width="43.421875" style="0" bestFit="1" customWidth="1"/>
    <col min="5" max="5" width="9.7109375" style="0" bestFit="1" customWidth="1"/>
    <col min="6" max="6" width="11.421875" style="0" bestFit="1" customWidth="1"/>
  </cols>
  <sheetData>
    <row r="1" ht="15">
      <c r="A1" s="2" t="s">
        <v>11</v>
      </c>
    </row>
    <row r="2" spans="1:7" ht="15">
      <c r="A2" s="2" t="s">
        <v>3</v>
      </c>
      <c r="B2" s="2" t="s">
        <v>2</v>
      </c>
      <c r="C2" s="2" t="s">
        <v>10</v>
      </c>
      <c r="D2" s="2" t="s">
        <v>5</v>
      </c>
      <c r="E2" s="2" t="s">
        <v>4</v>
      </c>
      <c r="F2" s="2" t="s">
        <v>9</v>
      </c>
      <c r="G2" s="2" t="s">
        <v>176</v>
      </c>
    </row>
    <row r="3" spans="1:7" ht="15">
      <c r="A3" t="s">
        <v>186</v>
      </c>
      <c r="B3" t="s">
        <v>1</v>
      </c>
      <c r="C3" t="s">
        <v>161</v>
      </c>
      <c r="D3" t="str">
        <f>CONCATENATE(B3,C3)</f>
        <v>TACGGTAGCAGAGACTTGGTCTATTACCGCGGCTGCTGG</v>
      </c>
      <c r="E3" t="s">
        <v>8</v>
      </c>
      <c r="F3" t="str">
        <f>CONCATENATE(E3,"-",A3,"-rev")</f>
        <v>CS2-534R-rev</v>
      </c>
      <c r="G3" t="s">
        <v>147</v>
      </c>
    </row>
    <row r="4" spans="1:7" ht="15">
      <c r="A4" t="s">
        <v>170</v>
      </c>
      <c r="B4" t="s">
        <v>1</v>
      </c>
      <c r="C4" t="s">
        <v>162</v>
      </c>
      <c r="D4" t="str">
        <f aca="true" t="shared" si="0" ref="D4:D9">CONCATENATE(B4,C4)</f>
        <v>TACGGTAGCAGAGACTTGGTCTCCGTCAATTCCTTTAAGTTT</v>
      </c>
      <c r="E4" t="s">
        <v>8</v>
      </c>
      <c r="F4" t="str">
        <f aca="true" t="shared" si="1" ref="F4:F10">CONCATENATE(E4,"-",A4,"-rev")</f>
        <v>CS2-907R_1-rev</v>
      </c>
      <c r="G4" t="s">
        <v>152</v>
      </c>
    </row>
    <row r="5" spans="1:7" ht="15">
      <c r="A5" t="s">
        <v>163</v>
      </c>
      <c r="B5" t="s">
        <v>1</v>
      </c>
      <c r="C5" t="s">
        <v>164</v>
      </c>
      <c r="D5" t="str">
        <f t="shared" si="0"/>
        <v>TACGGTAGCAGAGACTTGGTCTCCGTCAATTCCTTTGAGTTT</v>
      </c>
      <c r="E5" t="s">
        <v>8</v>
      </c>
      <c r="F5" t="str">
        <f t="shared" si="1"/>
        <v>CS2-CS2-907R_2-rev</v>
      </c>
      <c r="G5" t="s">
        <v>152</v>
      </c>
    </row>
    <row r="6" spans="1:7" ht="15">
      <c r="A6" t="s">
        <v>171</v>
      </c>
      <c r="B6" t="s">
        <v>1</v>
      </c>
      <c r="C6" t="s">
        <v>165</v>
      </c>
      <c r="D6" t="str">
        <f t="shared" si="0"/>
        <v>TACGGTAGCAGAGACTTGGTCTCCGTCAATTCATTTAAGTTT</v>
      </c>
      <c r="E6" t="s">
        <v>8</v>
      </c>
      <c r="F6" t="str">
        <f t="shared" si="1"/>
        <v>CS2-907R_3-rev</v>
      </c>
      <c r="G6" t="s">
        <v>152</v>
      </c>
    </row>
    <row r="7" spans="1:7" ht="15">
      <c r="A7" t="s">
        <v>172</v>
      </c>
      <c r="B7" t="s">
        <v>1</v>
      </c>
      <c r="C7" t="s">
        <v>166</v>
      </c>
      <c r="D7" t="str">
        <f t="shared" si="0"/>
        <v>TACGGTAGCAGAGACTTGGTCTCCGTCAATTCATTTGAGTTT</v>
      </c>
      <c r="E7" t="s">
        <v>8</v>
      </c>
      <c r="F7" t="str">
        <f t="shared" si="1"/>
        <v>CS2-907R_4-rev</v>
      </c>
      <c r="G7" t="s">
        <v>152</v>
      </c>
    </row>
    <row r="8" spans="1:7" ht="15">
      <c r="A8" t="s">
        <v>173</v>
      </c>
      <c r="B8" t="s">
        <v>1</v>
      </c>
      <c r="C8" t="s">
        <v>167</v>
      </c>
      <c r="D8" t="str">
        <f t="shared" si="0"/>
        <v>TACGGTAGCAGAGACTTGGTCTGCTGCGTTCTTCATCGATGC</v>
      </c>
      <c r="E8" t="s">
        <v>8</v>
      </c>
      <c r="F8" t="str">
        <f t="shared" si="1"/>
        <v>CS2-TS2-rev</v>
      </c>
      <c r="G8" t="s">
        <v>155</v>
      </c>
    </row>
    <row r="9" spans="1:7" ht="15">
      <c r="A9" t="s">
        <v>174</v>
      </c>
      <c r="B9" t="s">
        <v>1</v>
      </c>
      <c r="C9" t="s">
        <v>168</v>
      </c>
      <c r="D9" t="str">
        <f t="shared" si="0"/>
        <v>TACGGTAGCAGAGACTTGGTCTTCCTCCGCTTATTGATATGC</v>
      </c>
      <c r="E9" t="s">
        <v>8</v>
      </c>
      <c r="F9" t="str">
        <f t="shared" si="1"/>
        <v>CS2-TS4-rev</v>
      </c>
      <c r="G9" t="s">
        <v>157</v>
      </c>
    </row>
    <row r="10" spans="1:7" ht="15">
      <c r="A10" t="s">
        <v>175</v>
      </c>
      <c r="B10" t="s">
        <v>1</v>
      </c>
      <c r="C10" t="s">
        <v>169</v>
      </c>
      <c r="D10" t="str">
        <f>CONCATENATE(B10,C10)</f>
        <v>TACGGTAGCAGAGACTTGGTCTCCGTGTTTCAAGACGGG</v>
      </c>
      <c r="E10" t="s">
        <v>8</v>
      </c>
      <c r="F10" t="str">
        <f t="shared" si="1"/>
        <v>CS2-LR3-rev</v>
      </c>
      <c r="G10" t="s">
        <v>159</v>
      </c>
    </row>
  </sheetData>
  <sheetProtection/>
  <printOptions/>
  <pageMargins left="0.75" right="0.75" top="1" bottom="1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">
      <selection activeCell="F3" sqref="F3"/>
    </sheetView>
  </sheetViews>
  <sheetFormatPr defaultColWidth="11.421875" defaultRowHeight="15"/>
  <cols>
    <col min="1" max="1" width="19.8515625" style="0" bestFit="1" customWidth="1"/>
    <col min="2" max="3" width="19.8515625" style="0" customWidth="1"/>
    <col min="4" max="4" width="31.28125" style="0" customWidth="1"/>
    <col min="5" max="6" width="28.00390625" style="0" customWidth="1"/>
    <col min="7" max="7" width="63.00390625" style="0" bestFit="1" customWidth="1"/>
    <col min="9" max="9" width="13.7109375" style="0" bestFit="1" customWidth="1"/>
  </cols>
  <sheetData>
    <row r="1" ht="15">
      <c r="A1" t="s">
        <v>14</v>
      </c>
    </row>
    <row r="2" spans="1:10" ht="15">
      <c r="A2" t="s">
        <v>13</v>
      </c>
      <c r="B2" t="s">
        <v>21</v>
      </c>
      <c r="C2" t="s">
        <v>22</v>
      </c>
      <c r="D2" t="s">
        <v>17</v>
      </c>
      <c r="E2" t="s">
        <v>16</v>
      </c>
      <c r="F2" t="s">
        <v>18</v>
      </c>
      <c r="G2" t="s">
        <v>5</v>
      </c>
      <c r="H2" t="s">
        <v>4</v>
      </c>
      <c r="I2" t="s">
        <v>9</v>
      </c>
      <c r="J2" t="s">
        <v>56</v>
      </c>
    </row>
    <row r="3" spans="1:10" ht="15">
      <c r="A3" t="s">
        <v>20</v>
      </c>
      <c r="B3" t="s">
        <v>15</v>
      </c>
      <c r="C3">
        <v>1</v>
      </c>
      <c r="D3" t="s">
        <v>19</v>
      </c>
      <c r="E3" t="s">
        <v>23</v>
      </c>
      <c r="F3" t="s">
        <v>0</v>
      </c>
      <c r="G3" t="str">
        <f>CONCATENATE(D3,E3,F3)</f>
        <v>AATGATACGGCGACCACCGAGATCTACACTAGATCGCACACTGACGACATGGTTCTACA</v>
      </c>
      <c r="H3" t="s">
        <v>7</v>
      </c>
      <c r="I3" t="str">
        <f>CONCATENATE(A3,"-",B3,"_",C3,"-",H3)</f>
        <v>P5-Leela_1-CS1</v>
      </c>
      <c r="J3" t="s">
        <v>57</v>
      </c>
    </row>
    <row r="4" spans="1:10" ht="15">
      <c r="A4" t="s">
        <v>20</v>
      </c>
      <c r="B4" t="s">
        <v>15</v>
      </c>
      <c r="C4">
        <f>C3+1</f>
        <v>2</v>
      </c>
      <c r="D4" t="s">
        <v>19</v>
      </c>
      <c r="E4" t="s">
        <v>24</v>
      </c>
      <c r="F4" t="s">
        <v>0</v>
      </c>
      <c r="G4" t="str">
        <f aca="true" t="shared" si="0" ref="G4:G26">CONCATENATE(D4,E4,F4)</f>
        <v>AATGATACGGCGACCACCGAGATCTACACCTCTCTATACACTGACGACATGGTTCTACA</v>
      </c>
      <c r="H4" t="s">
        <v>7</v>
      </c>
      <c r="I4" t="str">
        <f aca="true" t="shared" si="1" ref="I4:I22">CONCATENATE(A4,"-",B4,"_",C4,"-",H4)</f>
        <v>P5-Leela_2-CS1</v>
      </c>
      <c r="J4" t="s">
        <v>58</v>
      </c>
    </row>
    <row r="5" spans="1:10" ht="15">
      <c r="A5" t="s">
        <v>20</v>
      </c>
      <c r="B5" t="s">
        <v>15</v>
      </c>
      <c r="C5">
        <f aca="true" t="shared" si="2" ref="C5:C26">C4+1</f>
        <v>3</v>
      </c>
      <c r="D5" t="s">
        <v>19</v>
      </c>
      <c r="E5" t="s">
        <v>25</v>
      </c>
      <c r="F5" t="s">
        <v>0</v>
      </c>
      <c r="G5" t="str">
        <f t="shared" si="0"/>
        <v>AATGATACGGCGACCACCGAGATCTACACTATCCTCTACACTGACGACATGGTTCTACA</v>
      </c>
      <c r="H5" t="s">
        <v>7</v>
      </c>
      <c r="I5" t="str">
        <f t="shared" si="1"/>
        <v>P5-Leela_3-CS1</v>
      </c>
      <c r="J5" t="s">
        <v>59</v>
      </c>
    </row>
    <row r="6" spans="1:10" ht="15">
      <c r="A6" t="s">
        <v>20</v>
      </c>
      <c r="B6" t="s">
        <v>15</v>
      </c>
      <c r="C6">
        <f t="shared" si="2"/>
        <v>4</v>
      </c>
      <c r="D6" t="s">
        <v>19</v>
      </c>
      <c r="E6" t="s">
        <v>26</v>
      </c>
      <c r="F6" t="s">
        <v>0</v>
      </c>
      <c r="G6" t="str">
        <f t="shared" si="0"/>
        <v>AATGATACGGCGACCACCGAGATCTACACAGAGTAGAACACTGACGACATGGTTCTACA</v>
      </c>
      <c r="H6" t="s">
        <v>7</v>
      </c>
      <c r="I6" t="str">
        <f t="shared" si="1"/>
        <v>P5-Leela_4-CS1</v>
      </c>
      <c r="J6" t="s">
        <v>60</v>
      </c>
    </row>
    <row r="7" spans="1:10" ht="15">
      <c r="A7" t="s">
        <v>20</v>
      </c>
      <c r="B7" t="s">
        <v>15</v>
      </c>
      <c r="C7">
        <f t="shared" si="2"/>
        <v>5</v>
      </c>
      <c r="D7" t="s">
        <v>19</v>
      </c>
      <c r="E7" t="s">
        <v>27</v>
      </c>
      <c r="F7" t="s">
        <v>0</v>
      </c>
      <c r="G7" t="str">
        <f t="shared" si="0"/>
        <v>AATGATACGGCGACCACCGAGATCTACACGTAAGGAGACACTGACGACATGGTTCTACA</v>
      </c>
      <c r="H7" t="s">
        <v>7</v>
      </c>
      <c r="I7" t="str">
        <f t="shared" si="1"/>
        <v>P5-Leela_5-CS1</v>
      </c>
      <c r="J7" t="s">
        <v>61</v>
      </c>
    </row>
    <row r="8" spans="1:10" ht="15">
      <c r="A8" t="s">
        <v>20</v>
      </c>
      <c r="B8" t="s">
        <v>15</v>
      </c>
      <c r="C8">
        <f t="shared" si="2"/>
        <v>6</v>
      </c>
      <c r="D8" t="s">
        <v>19</v>
      </c>
      <c r="E8" t="s">
        <v>28</v>
      </c>
      <c r="F8" t="s">
        <v>0</v>
      </c>
      <c r="G8" t="str">
        <f t="shared" si="0"/>
        <v>AATGATACGGCGACCACCGAGATCTACACACTGCATAACACTGACGACATGGTTCTACA</v>
      </c>
      <c r="H8" t="s">
        <v>7</v>
      </c>
      <c r="I8" t="str">
        <f t="shared" si="1"/>
        <v>P5-Leela_6-CS1</v>
      </c>
      <c r="J8" t="s">
        <v>62</v>
      </c>
    </row>
    <row r="9" spans="1:10" ht="15">
      <c r="A9" t="s">
        <v>20</v>
      </c>
      <c r="B9" t="s">
        <v>15</v>
      </c>
      <c r="C9">
        <f t="shared" si="2"/>
        <v>7</v>
      </c>
      <c r="D9" t="s">
        <v>19</v>
      </c>
      <c r="E9" t="s">
        <v>29</v>
      </c>
      <c r="F9" t="s">
        <v>0</v>
      </c>
      <c r="G9" t="str">
        <f t="shared" si="0"/>
        <v>AATGATACGGCGACCACCGAGATCTACACAAGGAGTAACACTGACGACATGGTTCTACA</v>
      </c>
      <c r="H9" t="s">
        <v>7</v>
      </c>
      <c r="I9" t="str">
        <f t="shared" si="1"/>
        <v>P5-Leela_7-CS1</v>
      </c>
      <c r="J9" t="s">
        <v>63</v>
      </c>
    </row>
    <row r="10" spans="1:10" ht="15">
      <c r="A10" t="s">
        <v>20</v>
      </c>
      <c r="B10" t="s">
        <v>15</v>
      </c>
      <c r="C10">
        <f t="shared" si="2"/>
        <v>8</v>
      </c>
      <c r="D10" t="s">
        <v>19</v>
      </c>
      <c r="E10" t="s">
        <v>30</v>
      </c>
      <c r="F10" t="s">
        <v>0</v>
      </c>
      <c r="G10" t="str">
        <f t="shared" si="0"/>
        <v>AATGATACGGCGACCACCGAGATCTACACCTAAGCCTACACTGACGACATGGTTCTACA</v>
      </c>
      <c r="H10" t="s">
        <v>7</v>
      </c>
      <c r="I10" t="str">
        <f t="shared" si="1"/>
        <v>P5-Leela_8-CS1</v>
      </c>
      <c r="J10" t="s">
        <v>64</v>
      </c>
    </row>
    <row r="11" spans="1:10" ht="15">
      <c r="A11" t="s">
        <v>20</v>
      </c>
      <c r="B11" t="s">
        <v>15</v>
      </c>
      <c r="C11">
        <f t="shared" si="2"/>
        <v>9</v>
      </c>
      <c r="D11" t="s">
        <v>19</v>
      </c>
      <c r="E11" t="s">
        <v>73</v>
      </c>
      <c r="F11" t="s">
        <v>0</v>
      </c>
      <c r="G11" t="str">
        <f t="shared" si="0"/>
        <v>AATGATACGGCGACCACCGAGATCTACACTGAACCTTACACTGACGACATGGTTCTACA</v>
      </c>
      <c r="H11" t="s">
        <v>7</v>
      </c>
      <c r="I11" t="str">
        <f t="shared" si="1"/>
        <v>P5-Leela_9-CS1</v>
      </c>
      <c r="J11" t="s">
        <v>65</v>
      </c>
    </row>
    <row r="12" spans="1:10" ht="15">
      <c r="A12" t="s">
        <v>20</v>
      </c>
      <c r="B12" t="s">
        <v>15</v>
      </c>
      <c r="C12">
        <f t="shared" si="2"/>
        <v>10</v>
      </c>
      <c r="D12" t="s">
        <v>19</v>
      </c>
      <c r="E12" t="s">
        <v>74</v>
      </c>
      <c r="F12" t="s">
        <v>0</v>
      </c>
      <c r="G12" t="str">
        <f t="shared" si="0"/>
        <v>AATGATACGGCGACCACCGAGATCTACACTGCTAAGTACACTGACGACATGGTTCTACA</v>
      </c>
      <c r="H12" t="s">
        <v>7</v>
      </c>
      <c r="I12" t="str">
        <f t="shared" si="1"/>
        <v>P5-Leela_10-CS1</v>
      </c>
      <c r="J12" t="s">
        <v>66</v>
      </c>
    </row>
    <row r="13" spans="1:10" ht="15">
      <c r="A13" t="s">
        <v>20</v>
      </c>
      <c r="B13" t="s">
        <v>15</v>
      </c>
      <c r="C13">
        <f t="shared" si="2"/>
        <v>11</v>
      </c>
      <c r="D13" t="s">
        <v>19</v>
      </c>
      <c r="E13" t="s">
        <v>75</v>
      </c>
      <c r="F13" t="s">
        <v>0</v>
      </c>
      <c r="G13" t="str">
        <f t="shared" si="0"/>
        <v>AATGATACGGCGACCACCGAGATCTACACTGTTCTCTACACTGACGACATGGTTCTACA</v>
      </c>
      <c r="H13" t="s">
        <v>7</v>
      </c>
      <c r="I13" t="str">
        <f t="shared" si="1"/>
        <v>P5-Leela_11-CS1</v>
      </c>
      <c r="J13" t="s">
        <v>67</v>
      </c>
    </row>
    <row r="14" spans="1:10" ht="15">
      <c r="A14" t="s">
        <v>20</v>
      </c>
      <c r="B14" t="s">
        <v>15</v>
      </c>
      <c r="C14">
        <f t="shared" si="2"/>
        <v>12</v>
      </c>
      <c r="D14" t="s">
        <v>19</v>
      </c>
      <c r="E14" t="s">
        <v>76</v>
      </c>
      <c r="F14" t="s">
        <v>0</v>
      </c>
      <c r="G14" t="str">
        <f t="shared" si="0"/>
        <v>AATGATACGGCGACCACCGAGATCTACACTAAGACACACACTGACGACATGGTTCTACA</v>
      </c>
      <c r="H14" t="s">
        <v>7</v>
      </c>
      <c r="I14" t="str">
        <f t="shared" si="1"/>
        <v>P5-Leela_12-CS1</v>
      </c>
      <c r="J14" t="s">
        <v>68</v>
      </c>
    </row>
    <row r="15" spans="1:10" ht="15">
      <c r="A15" t="s">
        <v>20</v>
      </c>
      <c r="B15" t="s">
        <v>15</v>
      </c>
      <c r="C15">
        <f t="shared" si="2"/>
        <v>13</v>
      </c>
      <c r="D15" t="s">
        <v>19</v>
      </c>
      <c r="E15" t="s">
        <v>77</v>
      </c>
      <c r="F15" t="s">
        <v>0</v>
      </c>
      <c r="G15" t="str">
        <f t="shared" si="0"/>
        <v>AATGATACGGCGACCACCGAGATCTACACCTAATCGAACACTGACGACATGGTTCTACA</v>
      </c>
      <c r="H15" t="s">
        <v>7</v>
      </c>
      <c r="I15" t="str">
        <f t="shared" si="1"/>
        <v>P5-Leela_13-CS1</v>
      </c>
      <c r="J15" t="s">
        <v>69</v>
      </c>
    </row>
    <row r="16" spans="1:10" ht="15">
      <c r="A16" t="s">
        <v>20</v>
      </c>
      <c r="B16" t="s">
        <v>15</v>
      </c>
      <c r="C16">
        <f t="shared" si="2"/>
        <v>14</v>
      </c>
      <c r="D16" t="s">
        <v>19</v>
      </c>
      <c r="E16" t="s">
        <v>78</v>
      </c>
      <c r="F16" t="s">
        <v>0</v>
      </c>
      <c r="G16" t="str">
        <f t="shared" si="0"/>
        <v>AATGATACGGCGACCACCGAGATCTACACCTAGAACAACACTGACGACATGGTTCTACA</v>
      </c>
      <c r="H16" t="s">
        <v>7</v>
      </c>
      <c r="I16" t="str">
        <f t="shared" si="1"/>
        <v>P5-Leela_14-CS1</v>
      </c>
      <c r="J16" t="s">
        <v>70</v>
      </c>
    </row>
    <row r="17" spans="1:10" ht="15">
      <c r="A17" t="s">
        <v>20</v>
      </c>
      <c r="B17" t="s">
        <v>15</v>
      </c>
      <c r="C17">
        <f t="shared" si="2"/>
        <v>15</v>
      </c>
      <c r="D17" t="s">
        <v>19</v>
      </c>
      <c r="E17" t="s">
        <v>79</v>
      </c>
      <c r="F17" t="s">
        <v>0</v>
      </c>
      <c r="G17" t="str">
        <f t="shared" si="0"/>
        <v>AATGATACGGCGACCACCGAGATCTACACTAAGTTCCACACTGACGACATGGTTCTACA</v>
      </c>
      <c r="H17" t="s">
        <v>7</v>
      </c>
      <c r="I17" t="str">
        <f t="shared" si="1"/>
        <v>P5-Leela_15-CS1</v>
      </c>
      <c r="J17" t="s">
        <v>71</v>
      </c>
    </row>
    <row r="18" spans="1:10" ht="15">
      <c r="A18" t="s">
        <v>20</v>
      </c>
      <c r="B18" t="s">
        <v>15</v>
      </c>
      <c r="C18">
        <f t="shared" si="2"/>
        <v>16</v>
      </c>
      <c r="D18" t="s">
        <v>19</v>
      </c>
      <c r="E18" t="s">
        <v>80</v>
      </c>
      <c r="F18" t="s">
        <v>0</v>
      </c>
      <c r="G18" t="str">
        <f t="shared" si="0"/>
        <v>AATGATACGGCGACCACCGAGATCTACACTAGACCTAACACTGACGACATGGTTCTACA</v>
      </c>
      <c r="H18" t="s">
        <v>7</v>
      </c>
      <c r="I18" t="str">
        <f t="shared" si="1"/>
        <v>P5-Leela_16-CS1</v>
      </c>
      <c r="J18" t="s">
        <v>72</v>
      </c>
    </row>
    <row r="19" spans="1:10" ht="15">
      <c r="A19" t="s">
        <v>20</v>
      </c>
      <c r="B19" t="s">
        <v>15</v>
      </c>
      <c r="C19">
        <f t="shared" si="2"/>
        <v>17</v>
      </c>
      <c r="D19" t="s">
        <v>19</v>
      </c>
      <c r="E19" t="s">
        <v>117</v>
      </c>
      <c r="F19" t="s">
        <v>0</v>
      </c>
      <c r="G19" t="str">
        <f t="shared" si="0"/>
        <v>AATGATACGGCGACCACCGAGATCTACACTATAGCCTACACTGACGACATGGTTCTACA</v>
      </c>
      <c r="H19" t="s">
        <v>7</v>
      </c>
      <c r="I19" t="str">
        <f t="shared" si="1"/>
        <v>P5-Leela_17-CS1</v>
      </c>
      <c r="J19" t="s">
        <v>137</v>
      </c>
    </row>
    <row r="20" spans="1:10" ht="15">
      <c r="A20" t="s">
        <v>20</v>
      </c>
      <c r="B20" t="s">
        <v>15</v>
      </c>
      <c r="C20">
        <f t="shared" si="2"/>
        <v>18</v>
      </c>
      <c r="D20" t="s">
        <v>19</v>
      </c>
      <c r="E20" t="s">
        <v>118</v>
      </c>
      <c r="F20" t="s">
        <v>0</v>
      </c>
      <c r="G20" t="str">
        <f t="shared" si="0"/>
        <v>AATGATACGGCGACCACCGAGATCTACACATAGAGGCACACTGACGACATGGTTCTACA</v>
      </c>
      <c r="H20" t="s">
        <v>7</v>
      </c>
      <c r="I20" t="str">
        <f t="shared" si="1"/>
        <v>P5-Leela_18-CS1</v>
      </c>
      <c r="J20" t="s">
        <v>138</v>
      </c>
    </row>
    <row r="21" spans="1:10" ht="15">
      <c r="A21" t="s">
        <v>20</v>
      </c>
      <c r="B21" t="s">
        <v>15</v>
      </c>
      <c r="C21">
        <f t="shared" si="2"/>
        <v>19</v>
      </c>
      <c r="D21" t="s">
        <v>19</v>
      </c>
      <c r="E21" t="s">
        <v>119</v>
      </c>
      <c r="F21" t="s">
        <v>0</v>
      </c>
      <c r="G21" t="str">
        <f t="shared" si="0"/>
        <v>AATGATACGGCGACCACCGAGATCTACACCCTATCCTACACTGACGACATGGTTCTACA</v>
      </c>
      <c r="H21" t="s">
        <v>7</v>
      </c>
      <c r="I21" t="str">
        <f t="shared" si="1"/>
        <v>P5-Leela_19-CS1</v>
      </c>
      <c r="J21" t="s">
        <v>139</v>
      </c>
    </row>
    <row r="22" spans="1:10" ht="15">
      <c r="A22" t="s">
        <v>20</v>
      </c>
      <c r="B22" t="s">
        <v>15</v>
      </c>
      <c r="C22">
        <f t="shared" si="2"/>
        <v>20</v>
      </c>
      <c r="D22" t="s">
        <v>19</v>
      </c>
      <c r="E22" t="s">
        <v>120</v>
      </c>
      <c r="F22" t="s">
        <v>0</v>
      </c>
      <c r="G22" t="str">
        <f t="shared" si="0"/>
        <v>AATGATACGGCGACCACCGAGATCTACACGGCTCTGAACACTGACGACATGGTTCTACA</v>
      </c>
      <c r="H22" t="s">
        <v>7</v>
      </c>
      <c r="I22" t="str">
        <f t="shared" si="1"/>
        <v>P5-Leela_20-CS1</v>
      </c>
      <c r="J22" t="s">
        <v>140</v>
      </c>
    </row>
    <row r="23" spans="1:10" ht="15">
      <c r="A23" t="s">
        <v>20</v>
      </c>
      <c r="B23" t="s">
        <v>15</v>
      </c>
      <c r="C23">
        <f t="shared" si="2"/>
        <v>21</v>
      </c>
      <c r="D23" t="s">
        <v>19</v>
      </c>
      <c r="E23" t="s">
        <v>121</v>
      </c>
      <c r="F23" t="s">
        <v>0</v>
      </c>
      <c r="G23" t="str">
        <f t="shared" si="0"/>
        <v>AATGATACGGCGACCACCGAGATCTACACAGGCGAAGACACTGACGACATGGTTCTACA</v>
      </c>
      <c r="H23" t="s">
        <v>7</v>
      </c>
      <c r="I23" t="str">
        <f>CONCATENATE(A23,"-",B23,"_",C23,"-",H23)</f>
        <v>P5-Leela_21-CS1</v>
      </c>
      <c r="J23" t="s">
        <v>141</v>
      </c>
    </row>
    <row r="24" spans="1:10" ht="15">
      <c r="A24" t="s">
        <v>20</v>
      </c>
      <c r="B24" t="s">
        <v>15</v>
      </c>
      <c r="C24">
        <f t="shared" si="2"/>
        <v>22</v>
      </c>
      <c r="D24" t="s">
        <v>19</v>
      </c>
      <c r="E24" t="s">
        <v>122</v>
      </c>
      <c r="F24" t="s">
        <v>0</v>
      </c>
      <c r="G24" t="str">
        <f t="shared" si="0"/>
        <v>AATGATACGGCGACCACCGAGATCTACACTAATCTTAACACTGACGACATGGTTCTACA</v>
      </c>
      <c r="H24" t="s">
        <v>7</v>
      </c>
      <c r="I24" t="str">
        <f>CONCATENATE(A24,"-",B24,"_",C24,"-",H24)</f>
        <v>P5-Leela_22-CS1</v>
      </c>
      <c r="J24" t="s">
        <v>142</v>
      </c>
    </row>
    <row r="25" spans="1:10" ht="15">
      <c r="A25" t="s">
        <v>20</v>
      </c>
      <c r="B25" t="s">
        <v>15</v>
      </c>
      <c r="C25">
        <f t="shared" si="2"/>
        <v>23</v>
      </c>
      <c r="D25" t="s">
        <v>19</v>
      </c>
      <c r="E25" t="s">
        <v>123</v>
      </c>
      <c r="F25" t="s">
        <v>0</v>
      </c>
      <c r="G25" t="str">
        <f t="shared" si="0"/>
        <v>AATGATACGGCGACCACCGAGATCTACACCAGGACGTACACTGACGACATGGTTCTACA</v>
      </c>
      <c r="H25" t="s">
        <v>7</v>
      </c>
      <c r="I25" t="str">
        <f>CONCATENATE(A25,"-",B25,"_",C25,"-",H25)</f>
        <v>P5-Leela_23-CS1</v>
      </c>
      <c r="J25" t="s">
        <v>143</v>
      </c>
    </row>
    <row r="26" spans="1:10" ht="15">
      <c r="A26" t="s">
        <v>20</v>
      </c>
      <c r="B26" t="s">
        <v>15</v>
      </c>
      <c r="C26">
        <f t="shared" si="2"/>
        <v>24</v>
      </c>
      <c r="D26" t="s">
        <v>19</v>
      </c>
      <c r="E26" t="s">
        <v>124</v>
      </c>
      <c r="F26" t="s">
        <v>0</v>
      </c>
      <c r="G26" t="str">
        <f t="shared" si="0"/>
        <v>AATGATACGGCGACCACCGAGATCTACACGTACTGACACACTGACGACATGGTTCTACA</v>
      </c>
      <c r="H26" t="s">
        <v>7</v>
      </c>
      <c r="I26" t="str">
        <f>CONCATENATE(A26,"-",B26,"_",C26,"-",H26)</f>
        <v>P5-Leela_24-CS1</v>
      </c>
      <c r="J26" t="s">
        <v>144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F3" sqref="F3"/>
    </sheetView>
  </sheetViews>
  <sheetFormatPr defaultColWidth="11.421875" defaultRowHeight="15"/>
  <cols>
    <col min="4" max="4" width="23.7109375" style="0" customWidth="1"/>
    <col min="5" max="5" width="15.28125" style="0" customWidth="1"/>
    <col min="6" max="6" width="24.28125" style="0" customWidth="1"/>
    <col min="7" max="7" width="59.140625" style="0" bestFit="1" customWidth="1"/>
    <col min="9" max="9" width="13.7109375" style="0" bestFit="1" customWidth="1"/>
  </cols>
  <sheetData>
    <row r="1" ht="15">
      <c r="A1" t="s">
        <v>31</v>
      </c>
    </row>
    <row r="2" spans="1:10" ht="15">
      <c r="A2" t="s">
        <v>13</v>
      </c>
      <c r="B2" t="s">
        <v>21</v>
      </c>
      <c r="C2" t="s">
        <v>22</v>
      </c>
      <c r="D2" t="s">
        <v>17</v>
      </c>
      <c r="E2" t="s">
        <v>16</v>
      </c>
      <c r="F2" t="s">
        <v>18</v>
      </c>
      <c r="G2" t="s">
        <v>5</v>
      </c>
      <c r="H2" t="s">
        <v>4</v>
      </c>
      <c r="I2" t="s">
        <v>9</v>
      </c>
      <c r="J2" t="s">
        <v>56</v>
      </c>
    </row>
    <row r="3" spans="1:10" ht="15">
      <c r="A3" t="s">
        <v>145</v>
      </c>
      <c r="B3" t="s">
        <v>15</v>
      </c>
      <c r="C3">
        <v>1</v>
      </c>
      <c r="D3" t="s">
        <v>146</v>
      </c>
      <c r="E3" t="s">
        <v>32</v>
      </c>
      <c r="F3" t="s">
        <v>1</v>
      </c>
      <c r="G3" t="str">
        <f aca="true" t="shared" si="0" ref="G3:G38">CONCATENATE(D3,E3,F3)</f>
        <v>CAAGCAGAAGACGGCATACGAGATTAAGGCGATACGGTAGCAGAGACTTGGTCT</v>
      </c>
      <c r="H3" t="s">
        <v>8</v>
      </c>
      <c r="I3" t="str">
        <f aca="true" t="shared" si="1" ref="I3:I38">CONCATENATE(A3,"-",B3,"_",C3,"-",H3)</f>
        <v>P7-Leela_1-CS2</v>
      </c>
      <c r="J3" t="s">
        <v>44</v>
      </c>
    </row>
    <row r="4" spans="1:10" ht="15">
      <c r="A4" t="s">
        <v>145</v>
      </c>
      <c r="B4" t="s">
        <v>15</v>
      </c>
      <c r="C4">
        <f>C3+1</f>
        <v>2</v>
      </c>
      <c r="D4" t="s">
        <v>146</v>
      </c>
      <c r="E4" t="s">
        <v>33</v>
      </c>
      <c r="F4" t="s">
        <v>1</v>
      </c>
      <c r="G4" t="str">
        <f t="shared" si="0"/>
        <v>CAAGCAGAAGACGGCATACGAGATCGTACTAGTACGGTAGCAGAGACTTGGTCT</v>
      </c>
      <c r="H4" t="s">
        <v>8</v>
      </c>
      <c r="I4" t="str">
        <f t="shared" si="1"/>
        <v>P7-Leela_2-CS2</v>
      </c>
      <c r="J4" t="s">
        <v>45</v>
      </c>
    </row>
    <row r="5" spans="1:10" ht="15">
      <c r="A5" t="s">
        <v>145</v>
      </c>
      <c r="B5" t="s">
        <v>15</v>
      </c>
      <c r="C5">
        <f aca="true" t="shared" si="2" ref="C5:C26">C4+1</f>
        <v>3</v>
      </c>
      <c r="D5" t="s">
        <v>146</v>
      </c>
      <c r="E5" t="s">
        <v>34</v>
      </c>
      <c r="F5" t="s">
        <v>1</v>
      </c>
      <c r="G5" t="str">
        <f t="shared" si="0"/>
        <v>CAAGCAGAAGACGGCATACGAGATAGGCAGAATACGGTAGCAGAGACTTGGTCT</v>
      </c>
      <c r="H5" t="s">
        <v>8</v>
      </c>
      <c r="I5" t="str">
        <f t="shared" si="1"/>
        <v>P7-Leela_3-CS2</v>
      </c>
      <c r="J5" t="s">
        <v>46</v>
      </c>
    </row>
    <row r="6" spans="1:10" ht="15">
      <c r="A6" t="s">
        <v>145</v>
      </c>
      <c r="B6" t="s">
        <v>15</v>
      </c>
      <c r="C6">
        <f t="shared" si="2"/>
        <v>4</v>
      </c>
      <c r="D6" t="s">
        <v>146</v>
      </c>
      <c r="E6" t="s">
        <v>35</v>
      </c>
      <c r="F6" t="s">
        <v>1</v>
      </c>
      <c r="G6" t="str">
        <f t="shared" si="0"/>
        <v>CAAGCAGAAGACGGCATACGAGATTCCTGAGCTACGGTAGCAGAGACTTGGTCT</v>
      </c>
      <c r="H6" t="s">
        <v>8</v>
      </c>
      <c r="I6" t="str">
        <f t="shared" si="1"/>
        <v>P7-Leela_4-CS2</v>
      </c>
      <c r="J6" t="s">
        <v>47</v>
      </c>
    </row>
    <row r="7" spans="1:10" ht="15">
      <c r="A7" t="s">
        <v>145</v>
      </c>
      <c r="B7" t="s">
        <v>15</v>
      </c>
      <c r="C7">
        <f t="shared" si="2"/>
        <v>5</v>
      </c>
      <c r="D7" t="s">
        <v>146</v>
      </c>
      <c r="E7" t="s">
        <v>36</v>
      </c>
      <c r="F7" t="s">
        <v>1</v>
      </c>
      <c r="G7" t="str">
        <f t="shared" si="0"/>
        <v>CAAGCAGAAGACGGCATACGAGATGGACTCCTTACGGTAGCAGAGACTTGGTCT</v>
      </c>
      <c r="H7" t="s">
        <v>8</v>
      </c>
      <c r="I7" t="str">
        <f t="shared" si="1"/>
        <v>P7-Leela_5-CS2</v>
      </c>
      <c r="J7" t="s">
        <v>48</v>
      </c>
    </row>
    <row r="8" spans="1:10" ht="15">
      <c r="A8" t="s">
        <v>145</v>
      </c>
      <c r="B8" t="s">
        <v>15</v>
      </c>
      <c r="C8">
        <f t="shared" si="2"/>
        <v>6</v>
      </c>
      <c r="D8" t="s">
        <v>146</v>
      </c>
      <c r="E8" t="s">
        <v>37</v>
      </c>
      <c r="F8" t="s">
        <v>1</v>
      </c>
      <c r="G8" t="str">
        <f t="shared" si="0"/>
        <v>CAAGCAGAAGACGGCATACGAGATTAGGCATGTACGGTAGCAGAGACTTGGTCT</v>
      </c>
      <c r="H8" t="s">
        <v>8</v>
      </c>
      <c r="I8" t="str">
        <f t="shared" si="1"/>
        <v>P7-Leela_6-CS2</v>
      </c>
      <c r="J8" t="s">
        <v>49</v>
      </c>
    </row>
    <row r="9" spans="1:10" ht="15">
      <c r="A9" t="s">
        <v>145</v>
      </c>
      <c r="B9" t="s">
        <v>15</v>
      </c>
      <c r="C9">
        <f t="shared" si="2"/>
        <v>7</v>
      </c>
      <c r="D9" t="s">
        <v>146</v>
      </c>
      <c r="E9" t="s">
        <v>38</v>
      </c>
      <c r="F9" t="s">
        <v>1</v>
      </c>
      <c r="G9" t="str">
        <f t="shared" si="0"/>
        <v>CAAGCAGAAGACGGCATACGAGATCTCTCTACTACGGTAGCAGAGACTTGGTCT</v>
      </c>
      <c r="H9" t="s">
        <v>8</v>
      </c>
      <c r="I9" t="str">
        <f t="shared" si="1"/>
        <v>P7-Leela_7-CS2</v>
      </c>
      <c r="J9" t="s">
        <v>50</v>
      </c>
    </row>
    <row r="10" spans="1:10" ht="15">
      <c r="A10" t="s">
        <v>145</v>
      </c>
      <c r="B10" t="s">
        <v>15</v>
      </c>
      <c r="C10">
        <f t="shared" si="2"/>
        <v>8</v>
      </c>
      <c r="D10" t="s">
        <v>146</v>
      </c>
      <c r="E10" t="s">
        <v>39</v>
      </c>
      <c r="F10" t="s">
        <v>1</v>
      </c>
      <c r="G10" t="str">
        <f t="shared" si="0"/>
        <v>CAAGCAGAAGACGGCATACGAGATCAGAGAGGTACGGTAGCAGAGACTTGGTCT</v>
      </c>
      <c r="H10" t="s">
        <v>8</v>
      </c>
      <c r="I10" t="str">
        <f t="shared" si="1"/>
        <v>P7-Leela_8-CS2</v>
      </c>
      <c r="J10" t="s">
        <v>51</v>
      </c>
    </row>
    <row r="11" spans="1:10" ht="15">
      <c r="A11" t="s">
        <v>145</v>
      </c>
      <c r="B11" t="s">
        <v>15</v>
      </c>
      <c r="C11">
        <f t="shared" si="2"/>
        <v>9</v>
      </c>
      <c r="D11" t="s">
        <v>146</v>
      </c>
      <c r="E11" t="s">
        <v>40</v>
      </c>
      <c r="F11" t="s">
        <v>1</v>
      </c>
      <c r="G11" t="str">
        <f t="shared" si="0"/>
        <v>CAAGCAGAAGACGGCATACGAGATGCTACGCTTACGGTAGCAGAGACTTGGTCT</v>
      </c>
      <c r="H11" t="s">
        <v>8</v>
      </c>
      <c r="I11" t="str">
        <f t="shared" si="1"/>
        <v>P7-Leela_9-CS2</v>
      </c>
      <c r="J11" t="s">
        <v>52</v>
      </c>
    </row>
    <row r="12" spans="1:10" ht="15">
      <c r="A12" t="s">
        <v>145</v>
      </c>
      <c r="B12" t="s">
        <v>15</v>
      </c>
      <c r="C12">
        <f t="shared" si="2"/>
        <v>10</v>
      </c>
      <c r="D12" t="s">
        <v>146</v>
      </c>
      <c r="E12" t="s">
        <v>41</v>
      </c>
      <c r="F12" t="s">
        <v>1</v>
      </c>
      <c r="G12" t="str">
        <f t="shared" si="0"/>
        <v>CAAGCAGAAGACGGCATACGAGATCGAGGCTGTACGGTAGCAGAGACTTGGTCT</v>
      </c>
      <c r="H12" t="s">
        <v>8</v>
      </c>
      <c r="I12" t="str">
        <f t="shared" si="1"/>
        <v>P7-Leela_10-CS2</v>
      </c>
      <c r="J12" t="s">
        <v>53</v>
      </c>
    </row>
    <row r="13" spans="1:10" ht="15">
      <c r="A13" t="s">
        <v>145</v>
      </c>
      <c r="B13" t="s">
        <v>15</v>
      </c>
      <c r="C13">
        <f t="shared" si="2"/>
        <v>11</v>
      </c>
      <c r="D13" t="s">
        <v>146</v>
      </c>
      <c r="E13" t="s">
        <v>42</v>
      </c>
      <c r="F13" t="s">
        <v>1</v>
      </c>
      <c r="G13" t="str">
        <f t="shared" si="0"/>
        <v>CAAGCAGAAGACGGCATACGAGATAAGAGGCATACGGTAGCAGAGACTTGGTCT</v>
      </c>
      <c r="H13" t="s">
        <v>8</v>
      </c>
      <c r="I13" t="str">
        <f t="shared" si="1"/>
        <v>P7-Leela_11-CS2</v>
      </c>
      <c r="J13" t="s">
        <v>54</v>
      </c>
    </row>
    <row r="14" spans="1:10" ht="15">
      <c r="A14" t="s">
        <v>145</v>
      </c>
      <c r="B14" t="s">
        <v>15</v>
      </c>
      <c r="C14">
        <f t="shared" si="2"/>
        <v>12</v>
      </c>
      <c r="D14" t="s">
        <v>146</v>
      </c>
      <c r="E14" t="s">
        <v>43</v>
      </c>
      <c r="F14" t="s">
        <v>1</v>
      </c>
      <c r="G14" t="str">
        <f t="shared" si="0"/>
        <v>CAAGCAGAAGACGGCATACGAGATGTAGAGGATACGGTAGCAGAGACTTGGTCT</v>
      </c>
      <c r="H14" t="s">
        <v>8</v>
      </c>
      <c r="I14" t="str">
        <f t="shared" si="1"/>
        <v>P7-Leela_12-CS2</v>
      </c>
      <c r="J14" t="s">
        <v>55</v>
      </c>
    </row>
    <row r="15" spans="1:10" ht="15">
      <c r="A15" t="s">
        <v>145</v>
      </c>
      <c r="B15" t="s">
        <v>15</v>
      </c>
      <c r="C15">
        <f t="shared" si="2"/>
        <v>13</v>
      </c>
      <c r="D15" t="s">
        <v>146</v>
      </c>
      <c r="E15" t="s">
        <v>81</v>
      </c>
      <c r="F15" t="s">
        <v>1</v>
      </c>
      <c r="G15" t="str">
        <f t="shared" si="0"/>
        <v>CAAGCAGAAGACGGCATACGAGATATCACGACTACGGTAGCAGAGACTTGGTCT</v>
      </c>
      <c r="H15" t="s">
        <v>8</v>
      </c>
      <c r="I15" t="str">
        <f t="shared" si="1"/>
        <v>P7-Leela_13-CS2</v>
      </c>
      <c r="J15" t="s">
        <v>93</v>
      </c>
    </row>
    <row r="16" spans="1:10" ht="15">
      <c r="A16" t="s">
        <v>145</v>
      </c>
      <c r="B16" t="s">
        <v>15</v>
      </c>
      <c r="C16">
        <f t="shared" si="2"/>
        <v>14</v>
      </c>
      <c r="D16" t="s">
        <v>146</v>
      </c>
      <c r="E16" t="s">
        <v>82</v>
      </c>
      <c r="F16" t="s">
        <v>1</v>
      </c>
      <c r="G16" t="str">
        <f t="shared" si="0"/>
        <v>CAAGCAGAAGACGGCATACGAGATACAGTGGTTACGGTAGCAGAGACTTGGTCT</v>
      </c>
      <c r="H16" t="s">
        <v>8</v>
      </c>
      <c r="I16" t="str">
        <f t="shared" si="1"/>
        <v>P7-Leela_14-CS2</v>
      </c>
      <c r="J16" t="s">
        <v>94</v>
      </c>
    </row>
    <row r="17" spans="1:10" ht="15">
      <c r="A17" t="s">
        <v>145</v>
      </c>
      <c r="B17" t="s">
        <v>15</v>
      </c>
      <c r="C17">
        <f t="shared" si="2"/>
        <v>15</v>
      </c>
      <c r="D17" t="s">
        <v>146</v>
      </c>
      <c r="E17" t="s">
        <v>83</v>
      </c>
      <c r="F17" t="s">
        <v>1</v>
      </c>
      <c r="G17" t="str">
        <f t="shared" si="0"/>
        <v>CAAGCAGAAGACGGCATACGAGATCAGATCCATACGGTAGCAGAGACTTGGTCT</v>
      </c>
      <c r="H17" t="s">
        <v>8</v>
      </c>
      <c r="I17" t="str">
        <f t="shared" si="1"/>
        <v>P7-Leela_15-CS2</v>
      </c>
      <c r="J17" t="s">
        <v>95</v>
      </c>
    </row>
    <row r="18" spans="1:10" ht="15">
      <c r="A18" t="s">
        <v>145</v>
      </c>
      <c r="B18" t="s">
        <v>15</v>
      </c>
      <c r="C18">
        <f t="shared" si="2"/>
        <v>16</v>
      </c>
      <c r="D18" t="s">
        <v>146</v>
      </c>
      <c r="E18" t="s">
        <v>84</v>
      </c>
      <c r="F18" t="s">
        <v>1</v>
      </c>
      <c r="G18" t="str">
        <f t="shared" si="0"/>
        <v>CAAGCAGAAGACGGCATACGAGATACAAACGGTACGGTAGCAGAGACTTGGTCT</v>
      </c>
      <c r="H18" t="s">
        <v>8</v>
      </c>
      <c r="I18" t="str">
        <f t="shared" si="1"/>
        <v>P7-Leela_16-CS2</v>
      </c>
      <c r="J18" t="s">
        <v>96</v>
      </c>
    </row>
    <row r="19" spans="1:10" ht="15">
      <c r="A19" t="s">
        <v>145</v>
      </c>
      <c r="B19" t="s">
        <v>15</v>
      </c>
      <c r="C19">
        <f t="shared" si="2"/>
        <v>17</v>
      </c>
      <c r="D19" t="s">
        <v>146</v>
      </c>
      <c r="E19" t="s">
        <v>85</v>
      </c>
      <c r="F19" t="s">
        <v>1</v>
      </c>
      <c r="G19" t="str">
        <f t="shared" si="0"/>
        <v>CAAGCAGAAGACGGCATACGAGATACCCAGCATACGGTAGCAGAGACTTGGTCT</v>
      </c>
      <c r="H19" t="s">
        <v>8</v>
      </c>
      <c r="I19" t="str">
        <f t="shared" si="1"/>
        <v>P7-Leela_17-CS2</v>
      </c>
      <c r="J19" t="s">
        <v>97</v>
      </c>
    </row>
    <row r="20" spans="1:10" ht="15">
      <c r="A20" t="s">
        <v>145</v>
      </c>
      <c r="B20" t="s">
        <v>15</v>
      </c>
      <c r="C20">
        <f t="shared" si="2"/>
        <v>18</v>
      </c>
      <c r="D20" t="s">
        <v>146</v>
      </c>
      <c r="E20" t="s">
        <v>86</v>
      </c>
      <c r="F20" t="s">
        <v>1</v>
      </c>
      <c r="G20" t="str">
        <f t="shared" si="0"/>
        <v>CAAGCAGAAGACGGCATACGAGATAACCCCTCTACGGTAGCAGAGACTTGGTCT</v>
      </c>
      <c r="H20" t="s">
        <v>8</v>
      </c>
      <c r="I20" t="str">
        <f t="shared" si="1"/>
        <v>P7-Leela_18-CS2</v>
      </c>
      <c r="J20" t="s">
        <v>98</v>
      </c>
    </row>
    <row r="21" spans="1:10" ht="15">
      <c r="A21" t="s">
        <v>145</v>
      </c>
      <c r="B21" t="s">
        <v>15</v>
      </c>
      <c r="C21">
        <f t="shared" si="2"/>
        <v>19</v>
      </c>
      <c r="D21" t="s">
        <v>146</v>
      </c>
      <c r="E21" t="s">
        <v>87</v>
      </c>
      <c r="F21" t="s">
        <v>1</v>
      </c>
      <c r="G21" t="str">
        <f t="shared" si="0"/>
        <v>CAAGCAGAAGACGGCATACGAGATCCCAACCTTACGGTAGCAGAGACTTGGTCT</v>
      </c>
      <c r="H21" t="s">
        <v>8</v>
      </c>
      <c r="I21" t="str">
        <f t="shared" si="1"/>
        <v>P7-Leela_19-CS2</v>
      </c>
      <c r="J21" t="s">
        <v>99</v>
      </c>
    </row>
    <row r="22" spans="1:10" ht="15">
      <c r="A22" t="s">
        <v>145</v>
      </c>
      <c r="B22" t="s">
        <v>15</v>
      </c>
      <c r="C22">
        <f t="shared" si="2"/>
        <v>20</v>
      </c>
      <c r="D22" t="s">
        <v>146</v>
      </c>
      <c r="E22" t="s">
        <v>88</v>
      </c>
      <c r="F22" t="s">
        <v>1</v>
      </c>
      <c r="G22" t="str">
        <f t="shared" si="0"/>
        <v>CAAGCAGAAGACGGCATACGAGATCACCACACTACGGTAGCAGAGACTTGGTCT</v>
      </c>
      <c r="H22" t="s">
        <v>8</v>
      </c>
      <c r="I22" t="str">
        <f t="shared" si="1"/>
        <v>P7-Leela_20-CS2</v>
      </c>
      <c r="J22" t="s">
        <v>100</v>
      </c>
    </row>
    <row r="23" spans="1:10" ht="15">
      <c r="A23" t="s">
        <v>145</v>
      </c>
      <c r="B23" t="s">
        <v>15</v>
      </c>
      <c r="C23">
        <f t="shared" si="2"/>
        <v>21</v>
      </c>
      <c r="D23" t="s">
        <v>146</v>
      </c>
      <c r="E23" t="s">
        <v>89</v>
      </c>
      <c r="F23" t="s">
        <v>1</v>
      </c>
      <c r="G23" t="str">
        <f t="shared" si="0"/>
        <v>CAAGCAGAAGACGGCATACGAGATGAAACCCATACGGTAGCAGAGACTTGGTCT</v>
      </c>
      <c r="H23" t="s">
        <v>8</v>
      </c>
      <c r="I23" t="str">
        <f t="shared" si="1"/>
        <v>P7-Leela_21-CS2</v>
      </c>
      <c r="J23" t="s">
        <v>101</v>
      </c>
    </row>
    <row r="24" spans="1:10" ht="15">
      <c r="A24" t="s">
        <v>145</v>
      </c>
      <c r="B24" t="s">
        <v>15</v>
      </c>
      <c r="C24">
        <f t="shared" si="2"/>
        <v>22</v>
      </c>
      <c r="D24" t="s">
        <v>146</v>
      </c>
      <c r="E24" t="s">
        <v>90</v>
      </c>
      <c r="F24" t="s">
        <v>1</v>
      </c>
      <c r="G24" t="str">
        <f t="shared" si="0"/>
        <v>CAAGCAGAAGACGGCATACGAGATTGTGACCATACGGTAGCAGAGACTTGGTCT</v>
      </c>
      <c r="H24" t="s">
        <v>8</v>
      </c>
      <c r="I24" t="str">
        <f t="shared" si="1"/>
        <v>P7-Leela_22-CS2</v>
      </c>
      <c r="J24" t="s">
        <v>102</v>
      </c>
    </row>
    <row r="25" spans="1:10" ht="15">
      <c r="A25" t="s">
        <v>145</v>
      </c>
      <c r="B25" t="s">
        <v>15</v>
      </c>
      <c r="C25">
        <f t="shared" si="2"/>
        <v>23</v>
      </c>
      <c r="D25" t="s">
        <v>146</v>
      </c>
      <c r="E25" t="s">
        <v>91</v>
      </c>
      <c r="F25" t="s">
        <v>1</v>
      </c>
      <c r="G25" t="str">
        <f t="shared" si="0"/>
        <v>CAAGCAGAAGACGGCATACGAGATAGGGTCAATACGGTAGCAGAGACTTGGTCT</v>
      </c>
      <c r="H25" t="s">
        <v>8</v>
      </c>
      <c r="I25" t="str">
        <f t="shared" si="1"/>
        <v>P7-Leela_23-CS2</v>
      </c>
      <c r="J25" t="s">
        <v>103</v>
      </c>
    </row>
    <row r="26" spans="1:10" ht="15">
      <c r="A26" t="s">
        <v>145</v>
      </c>
      <c r="B26" t="s">
        <v>15</v>
      </c>
      <c r="C26">
        <f t="shared" si="2"/>
        <v>24</v>
      </c>
      <c r="D26" t="s">
        <v>146</v>
      </c>
      <c r="E26" t="s">
        <v>92</v>
      </c>
      <c r="F26" t="s">
        <v>1</v>
      </c>
      <c r="G26" t="str">
        <f t="shared" si="0"/>
        <v>CAAGCAGAAGACGGCATACGAGATAGGAGTGGTACGGTAGCAGAGACTTGGTCT</v>
      </c>
      <c r="H26" t="s">
        <v>8</v>
      </c>
      <c r="I26" t="str">
        <f t="shared" si="1"/>
        <v>P7-Leela_24-CS2</v>
      </c>
      <c r="J26" t="s">
        <v>104</v>
      </c>
    </row>
    <row r="27" spans="1:10" ht="15">
      <c r="A27" t="s">
        <v>145</v>
      </c>
      <c r="B27" t="s">
        <v>15</v>
      </c>
      <c r="C27">
        <f aca="true" t="shared" si="3" ref="C27:C38">C26+1</f>
        <v>25</v>
      </c>
      <c r="D27" t="s">
        <v>146</v>
      </c>
      <c r="E27" t="s">
        <v>105</v>
      </c>
      <c r="F27" t="s">
        <v>1</v>
      </c>
      <c r="G27" t="str">
        <f t="shared" si="0"/>
        <v>CAAGCAGAAGACGGCATACGAGATATTACTCGTACGGTAGCAGAGACTTGGTCT</v>
      </c>
      <c r="H27" t="s">
        <v>8</v>
      </c>
      <c r="I27" t="str">
        <f t="shared" si="1"/>
        <v>P7-Leela_25-CS2</v>
      </c>
      <c r="J27" t="s">
        <v>125</v>
      </c>
    </row>
    <row r="28" spans="1:10" ht="15">
      <c r="A28" t="s">
        <v>145</v>
      </c>
      <c r="B28" t="s">
        <v>15</v>
      </c>
      <c r="C28">
        <f t="shared" si="3"/>
        <v>26</v>
      </c>
      <c r="D28" t="s">
        <v>146</v>
      </c>
      <c r="E28" t="s">
        <v>106</v>
      </c>
      <c r="F28" t="s">
        <v>1</v>
      </c>
      <c r="G28" t="str">
        <f t="shared" si="0"/>
        <v>CAAGCAGAAGACGGCATACGAGATTCCGGAGATACGGTAGCAGAGACTTGGTCT</v>
      </c>
      <c r="H28" t="s">
        <v>8</v>
      </c>
      <c r="I28" t="str">
        <f t="shared" si="1"/>
        <v>P7-Leela_26-CS2</v>
      </c>
      <c r="J28" t="s">
        <v>126</v>
      </c>
    </row>
    <row r="29" spans="1:10" ht="15">
      <c r="A29" t="s">
        <v>145</v>
      </c>
      <c r="B29" t="s">
        <v>15</v>
      </c>
      <c r="C29">
        <f t="shared" si="3"/>
        <v>27</v>
      </c>
      <c r="D29" t="s">
        <v>146</v>
      </c>
      <c r="E29" t="s">
        <v>107</v>
      </c>
      <c r="F29" t="s">
        <v>1</v>
      </c>
      <c r="G29" t="str">
        <f t="shared" si="0"/>
        <v>CAAGCAGAAGACGGCATACGAGATCGCTCATTTACGGTAGCAGAGACTTGGTCT</v>
      </c>
      <c r="H29" t="s">
        <v>8</v>
      </c>
      <c r="I29" t="str">
        <f t="shared" si="1"/>
        <v>P7-Leela_27-CS2</v>
      </c>
      <c r="J29" t="s">
        <v>127</v>
      </c>
    </row>
    <row r="30" spans="1:10" ht="15">
      <c r="A30" t="s">
        <v>145</v>
      </c>
      <c r="B30" t="s">
        <v>15</v>
      </c>
      <c r="C30">
        <f t="shared" si="3"/>
        <v>28</v>
      </c>
      <c r="D30" t="s">
        <v>146</v>
      </c>
      <c r="E30" t="s">
        <v>108</v>
      </c>
      <c r="F30" t="s">
        <v>1</v>
      </c>
      <c r="G30" t="str">
        <f t="shared" si="0"/>
        <v>CAAGCAGAAGACGGCATACGAGATGAGATTCCTACGGTAGCAGAGACTTGGTCT</v>
      </c>
      <c r="H30" t="s">
        <v>8</v>
      </c>
      <c r="I30" t="str">
        <f t="shared" si="1"/>
        <v>P7-Leela_28-CS2</v>
      </c>
      <c r="J30" t="s">
        <v>128</v>
      </c>
    </row>
    <row r="31" spans="1:10" ht="15">
      <c r="A31" t="s">
        <v>145</v>
      </c>
      <c r="B31" t="s">
        <v>15</v>
      </c>
      <c r="C31">
        <f t="shared" si="3"/>
        <v>29</v>
      </c>
      <c r="D31" t="s">
        <v>146</v>
      </c>
      <c r="E31" t="s">
        <v>109</v>
      </c>
      <c r="F31" t="s">
        <v>1</v>
      </c>
      <c r="G31" t="str">
        <f t="shared" si="0"/>
        <v>CAAGCAGAAGACGGCATACGAGATATTCAGAATACGGTAGCAGAGACTTGGTCT</v>
      </c>
      <c r="H31" t="s">
        <v>8</v>
      </c>
      <c r="I31" t="str">
        <f t="shared" si="1"/>
        <v>P7-Leela_29-CS2</v>
      </c>
      <c r="J31" t="s">
        <v>129</v>
      </c>
    </row>
    <row r="32" spans="1:10" ht="15">
      <c r="A32" t="s">
        <v>145</v>
      </c>
      <c r="B32" t="s">
        <v>15</v>
      </c>
      <c r="C32">
        <f t="shared" si="3"/>
        <v>30</v>
      </c>
      <c r="D32" t="s">
        <v>146</v>
      </c>
      <c r="E32" t="s">
        <v>110</v>
      </c>
      <c r="F32" t="s">
        <v>1</v>
      </c>
      <c r="G32" t="str">
        <f t="shared" si="0"/>
        <v>CAAGCAGAAGACGGCATACGAGATGAATTCGTTACGGTAGCAGAGACTTGGTCT</v>
      </c>
      <c r="H32" t="s">
        <v>8</v>
      </c>
      <c r="I32" t="str">
        <f t="shared" si="1"/>
        <v>P7-Leela_30-CS2</v>
      </c>
      <c r="J32" t="s">
        <v>130</v>
      </c>
    </row>
    <row r="33" spans="1:10" ht="15">
      <c r="A33" t="s">
        <v>145</v>
      </c>
      <c r="B33" t="s">
        <v>15</v>
      </c>
      <c r="C33">
        <f t="shared" si="3"/>
        <v>31</v>
      </c>
      <c r="D33" t="s">
        <v>146</v>
      </c>
      <c r="E33" t="s">
        <v>111</v>
      </c>
      <c r="F33" t="s">
        <v>1</v>
      </c>
      <c r="G33" t="str">
        <f t="shared" si="0"/>
        <v>CAAGCAGAAGACGGCATACGAGATCTGAAGCTTACGGTAGCAGAGACTTGGTCT</v>
      </c>
      <c r="H33" t="s">
        <v>8</v>
      </c>
      <c r="I33" t="str">
        <f t="shared" si="1"/>
        <v>P7-Leela_31-CS2</v>
      </c>
      <c r="J33" t="s">
        <v>131</v>
      </c>
    </row>
    <row r="34" spans="1:10" ht="15">
      <c r="A34" t="s">
        <v>145</v>
      </c>
      <c r="B34" t="s">
        <v>15</v>
      </c>
      <c r="C34">
        <f t="shared" si="3"/>
        <v>32</v>
      </c>
      <c r="D34" t="s">
        <v>146</v>
      </c>
      <c r="E34" t="s">
        <v>112</v>
      </c>
      <c r="F34" t="s">
        <v>1</v>
      </c>
      <c r="G34" t="str">
        <f t="shared" si="0"/>
        <v>CAAGCAGAAGACGGCATACGAGATTAATGCGCTACGGTAGCAGAGACTTGGTCT</v>
      </c>
      <c r="H34" t="s">
        <v>8</v>
      </c>
      <c r="I34" t="str">
        <f t="shared" si="1"/>
        <v>P7-Leela_32-CS2</v>
      </c>
      <c r="J34" t="s">
        <v>132</v>
      </c>
    </row>
    <row r="35" spans="1:10" ht="15">
      <c r="A35" t="s">
        <v>145</v>
      </c>
      <c r="B35" t="s">
        <v>15</v>
      </c>
      <c r="C35">
        <f t="shared" si="3"/>
        <v>33</v>
      </c>
      <c r="D35" t="s">
        <v>146</v>
      </c>
      <c r="E35" t="s">
        <v>113</v>
      </c>
      <c r="F35" t="s">
        <v>1</v>
      </c>
      <c r="G35" t="str">
        <f t="shared" si="0"/>
        <v>CAAGCAGAAGACGGCATACGAGATCGGCTATGTACGGTAGCAGAGACTTGGTCT</v>
      </c>
      <c r="H35" t="s">
        <v>8</v>
      </c>
      <c r="I35" t="str">
        <f t="shared" si="1"/>
        <v>P7-Leela_33-CS2</v>
      </c>
      <c r="J35" t="s">
        <v>133</v>
      </c>
    </row>
    <row r="36" spans="1:10" ht="15">
      <c r="A36" t="s">
        <v>145</v>
      </c>
      <c r="B36" t="s">
        <v>15</v>
      </c>
      <c r="C36">
        <f t="shared" si="3"/>
        <v>34</v>
      </c>
      <c r="D36" t="s">
        <v>146</v>
      </c>
      <c r="E36" t="s">
        <v>114</v>
      </c>
      <c r="F36" t="s">
        <v>1</v>
      </c>
      <c r="G36" t="str">
        <f t="shared" si="0"/>
        <v>CAAGCAGAAGACGGCATACGAGATTCCGCGAATACGGTAGCAGAGACTTGGTCT</v>
      </c>
      <c r="H36" t="s">
        <v>8</v>
      </c>
      <c r="I36" t="str">
        <f t="shared" si="1"/>
        <v>P7-Leela_34-CS2</v>
      </c>
      <c r="J36" t="s">
        <v>134</v>
      </c>
    </row>
    <row r="37" spans="1:10" ht="15">
      <c r="A37" t="s">
        <v>145</v>
      </c>
      <c r="B37" t="s">
        <v>15</v>
      </c>
      <c r="C37">
        <f t="shared" si="3"/>
        <v>35</v>
      </c>
      <c r="D37" t="s">
        <v>146</v>
      </c>
      <c r="E37" t="s">
        <v>115</v>
      </c>
      <c r="F37" t="s">
        <v>1</v>
      </c>
      <c r="G37" t="str">
        <f t="shared" si="0"/>
        <v>CAAGCAGAAGACGGCATACGAGATTCTCGCGCTACGGTAGCAGAGACTTGGTCT</v>
      </c>
      <c r="H37" t="s">
        <v>8</v>
      </c>
      <c r="I37" t="str">
        <f t="shared" si="1"/>
        <v>P7-Leela_35-CS2</v>
      </c>
      <c r="J37" t="s">
        <v>135</v>
      </c>
    </row>
    <row r="38" spans="1:10" ht="15">
      <c r="A38" t="s">
        <v>145</v>
      </c>
      <c r="B38" t="s">
        <v>15</v>
      </c>
      <c r="C38">
        <f t="shared" si="3"/>
        <v>36</v>
      </c>
      <c r="D38" t="s">
        <v>146</v>
      </c>
      <c r="E38" t="s">
        <v>116</v>
      </c>
      <c r="F38" t="s">
        <v>1</v>
      </c>
      <c r="G38" t="str">
        <f t="shared" si="0"/>
        <v>CAAGCAGAAGACGGCATACGAGATAGCGATAGTACGGTAGCAGAGACTTGGTCT</v>
      </c>
      <c r="H38" t="s">
        <v>8</v>
      </c>
      <c r="I38" t="str">
        <f t="shared" si="1"/>
        <v>P7-Leela_36-CS2</v>
      </c>
      <c r="J38" t="s">
        <v>136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Fluidigm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andy.may</dc:creator>
  <cp:keywords/>
  <dc:description/>
  <cp:lastModifiedBy>Microsoft Office User</cp:lastModifiedBy>
  <dcterms:created xsi:type="dcterms:W3CDTF">2009-05-28T21:20:21Z</dcterms:created>
  <dcterms:modified xsi:type="dcterms:W3CDTF">2016-03-20T20:00:29Z</dcterms:modified>
  <cp:category/>
  <cp:version/>
  <cp:contentType/>
  <cp:contentStatus/>
</cp:coreProperties>
</file>